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19\на 01.10.2019\"/>
    </mc:Choice>
  </mc:AlternateContent>
  <bookViews>
    <workbookView xWindow="0" yWindow="0" windowWidth="28800" windowHeight="10935"/>
  </bookViews>
  <sheets>
    <sheet name="на 01.10.2019" sheetId="2" r:id="rId1"/>
  </sheets>
  <definedNames>
    <definedName name="_xlnm.Print_Area" localSheetId="0">'на 01.10.2019'!$A$1:$F$32</definedName>
  </definedNames>
  <calcPr calcId="152511"/>
</workbook>
</file>

<file path=xl/calcChain.xml><?xml version="1.0" encoding="utf-8"?>
<calcChain xmlns="http://schemas.openxmlformats.org/spreadsheetml/2006/main">
  <c r="F13" i="2" l="1"/>
  <c r="F10" i="2"/>
  <c r="F29" i="2" s="1"/>
  <c r="E10" i="2"/>
  <c r="F31" i="2"/>
  <c r="F30" i="2"/>
  <c r="F32" i="2" l="1"/>
</calcChain>
</file>

<file path=xl/sharedStrings.xml><?xml version="1.0" encoding="utf-8"?>
<sst xmlns="http://schemas.openxmlformats.org/spreadsheetml/2006/main" count="59" uniqueCount="34">
  <si>
    <t xml:space="preserve">по состоянию </t>
  </si>
  <si>
    <t xml:space="preserve"> на  1 октября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</si>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</sst>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Protection="1">
      <alignment horizontal="center" vertical="center"/>
    </xf>
    <xf numFmtId="165" fontId="9" fillId="2" borderId="3" xfId="29" applyProtection="1">
      <alignment horizontal="left" vertical="center" wrapText="1"/>
    </xf>
    <xf numFmtId="49" fontId="9" fillId="2" borderId="3" xfId="30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Protection="1">
      <alignment horizontal="center" vertical="center"/>
    </xf>
    <xf numFmtId="49" fontId="5" fillId="0" borderId="1" xfId="33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 applyProtection="1">
      <alignment horizontal="center" vertical="center" wrapText="1"/>
      <protection locked="0"/>
    </xf>
    <xf numFmtId="0" fontId="6" fillId="0" borderId="1" xfId="12" applyNumberFormat="1" applyProtection="1">
      <alignment horizontal="center"/>
    </xf>
    <xf numFmtId="0" fontId="6" fillId="0" borderId="1" xfId="12" applyProtection="1">
      <alignment horizontal="center"/>
      <protection locked="0"/>
    </xf>
    <xf numFmtId="0" fontId="9" fillId="0" borderId="3" xfId="20" applyNumberFormat="1" applyProtection="1">
      <alignment horizontal="center" vertical="center" wrapText="1"/>
    </xf>
    <xf numFmtId="0" fontId="9" fillId="0" borderId="3" xfId="20" applyProtection="1">
      <alignment horizontal="center" vertical="center" wrapText="1"/>
      <protection locked="0"/>
    </xf>
    <xf numFmtId="0" fontId="10" fillId="0" borderId="3" xfId="21" applyNumberFormat="1" applyProtection="1">
      <alignment horizontal="center" vertical="center" wrapText="1"/>
    </xf>
    <xf numFmtId="0" fontId="10" fillId="0" borderId="3" xfId="21" applyProtection="1">
      <alignment horizontal="center" vertical="center" wrapText="1"/>
      <protection locked="0"/>
    </xf>
    <xf numFmtId="164" fontId="9" fillId="0" borderId="3" xfId="22" applyProtection="1">
      <alignment horizontal="center" vertical="center" wrapText="1"/>
    </xf>
    <xf numFmtId="164" fontId="9" fillId="0" borderId="3" xfId="22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6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13" applyNumberFormat="1" applyAlignment="1" applyProtection="1">
      <alignment horizontal="center"/>
    </xf>
    <xf numFmtId="4" fontId="3" fillId="0" borderId="4" xfId="23" applyNumberFormat="1" applyProtection="1"/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9" zoomScale="75" zoomScaleNormal="75" workbookViewId="0">
      <selection activeCell="F32" sqref="A1:F32"/>
    </sheetView>
  </sheetViews>
  <sheetFormatPr defaultRowHeight="15" x14ac:dyDescent="0.25"/>
  <cols>
    <col min="1" max="1" width="6.85546875" style="1" customWidth="1"/>
    <col min="2" max="2" width="62.28515625" style="1" customWidth="1"/>
    <col min="3" max="4" width="17" style="1" customWidth="1"/>
    <col min="5" max="5" width="16.7109375" style="1" customWidth="1"/>
    <col min="6" max="6" width="20.28515625" style="1" customWidth="1"/>
    <col min="7" max="7" width="23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32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7" t="s">
        <v>33</v>
      </c>
      <c r="B2" s="37"/>
      <c r="C2" s="37"/>
      <c r="D2" s="37"/>
      <c r="E2" s="37"/>
      <c r="F2" s="37"/>
      <c r="G2" s="2"/>
      <c r="H2" s="2"/>
    </row>
    <row r="3" spans="1:8" ht="21.75" customHeight="1" x14ac:dyDescent="0.3">
      <c r="A3" s="4"/>
      <c r="B3" s="5" t="s">
        <v>0</v>
      </c>
      <c r="C3" s="6" t="s">
        <v>1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2</v>
      </c>
      <c r="G4" s="2"/>
      <c r="H4" s="2"/>
    </row>
    <row r="5" spans="1:8" ht="55.5" customHeight="1" x14ac:dyDescent="0.25">
      <c r="A5" s="26" t="s">
        <v>3</v>
      </c>
      <c r="B5" s="28" t="s">
        <v>4</v>
      </c>
      <c r="C5" s="26" t="s">
        <v>5</v>
      </c>
      <c r="D5" s="30" t="s">
        <v>6</v>
      </c>
      <c r="E5" s="31"/>
      <c r="F5" s="30" t="s">
        <v>7</v>
      </c>
      <c r="G5" s="12"/>
      <c r="H5" s="2"/>
    </row>
    <row r="6" spans="1:8" ht="31.5" customHeight="1" x14ac:dyDescent="0.25">
      <c r="A6" s="27"/>
      <c r="B6" s="29"/>
      <c r="C6" s="27"/>
      <c r="D6" s="11" t="s">
        <v>8</v>
      </c>
      <c r="E6" s="11" t="s">
        <v>9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10</v>
      </c>
      <c r="G7" s="12"/>
      <c r="H7" s="2"/>
    </row>
    <row r="8" spans="1:8" ht="33" customHeight="1" x14ac:dyDescent="0.25">
      <c r="A8" s="22" t="s">
        <v>11</v>
      </c>
      <c r="B8" s="23"/>
      <c r="C8" s="23"/>
      <c r="D8" s="23"/>
      <c r="E8" s="23"/>
      <c r="F8" s="23"/>
      <c r="G8" s="12"/>
      <c r="H8" s="2"/>
    </row>
    <row r="9" spans="1:8" ht="39.75" customHeight="1" x14ac:dyDescent="0.25">
      <c r="A9" s="14" t="s">
        <v>12</v>
      </c>
      <c r="B9" s="15" t="s">
        <v>13</v>
      </c>
      <c r="C9" s="16">
        <v>1003726000</v>
      </c>
      <c r="D9" s="16">
        <v>693532000</v>
      </c>
      <c r="E9" s="16">
        <v>740298000</v>
      </c>
      <c r="F9" s="16">
        <v>956960000</v>
      </c>
      <c r="G9" s="12" t="s">
        <v>14</v>
      </c>
      <c r="H9" s="2"/>
    </row>
    <row r="10" spans="1:8" ht="39.75" customHeight="1" x14ac:dyDescent="0.25">
      <c r="A10" s="14" t="s">
        <v>15</v>
      </c>
      <c r="B10" s="17" t="s">
        <v>16</v>
      </c>
      <c r="C10" s="16">
        <v>460659418.31999999</v>
      </c>
      <c r="D10" s="16">
        <v>758388300</v>
      </c>
      <c r="E10" s="16">
        <f>502252986.7-200000</f>
        <v>502052986.69999999</v>
      </c>
      <c r="F10" s="16">
        <f>C10+D10-E10</f>
        <v>716994731.61999989</v>
      </c>
      <c r="G10" s="38"/>
      <c r="H10" s="2"/>
    </row>
    <row r="11" spans="1:8" ht="39.75" customHeight="1" x14ac:dyDescent="0.25">
      <c r="A11" s="14" t="s">
        <v>17</v>
      </c>
      <c r="B11" s="15" t="s">
        <v>18</v>
      </c>
      <c r="C11" s="16">
        <v>861741.04</v>
      </c>
      <c r="D11" s="16" t="s">
        <v>19</v>
      </c>
      <c r="E11" s="16" t="s">
        <v>19</v>
      </c>
      <c r="F11" s="16">
        <v>861741.04</v>
      </c>
      <c r="G11" s="12" t="s">
        <v>14</v>
      </c>
      <c r="H11" s="2"/>
    </row>
    <row r="12" spans="1:8" ht="27.75" customHeight="1" x14ac:dyDescent="0.25">
      <c r="A12" s="14" t="s">
        <v>20</v>
      </c>
      <c r="B12" s="15" t="s">
        <v>21</v>
      </c>
      <c r="C12" s="16"/>
      <c r="D12" s="16"/>
      <c r="E12" s="16"/>
      <c r="F12" s="16"/>
      <c r="G12" s="12" t="s">
        <v>14</v>
      </c>
      <c r="H12" s="2"/>
    </row>
    <row r="13" spans="1:8" ht="60" customHeight="1" x14ac:dyDescent="0.25">
      <c r="A13" s="18"/>
      <c r="B13" s="19" t="s">
        <v>22</v>
      </c>
      <c r="C13" s="20">
        <v>1465247159.3599999</v>
      </c>
      <c r="D13" s="20">
        <v>1451920300</v>
      </c>
      <c r="E13" s="20">
        <v>1242550986.7</v>
      </c>
      <c r="F13" s="20">
        <f>SUM(F9:F12)</f>
        <v>1674816472.6599998</v>
      </c>
      <c r="G13" s="12" t="s">
        <v>14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23</v>
      </c>
      <c r="B15" s="23"/>
      <c r="C15" s="23"/>
      <c r="D15" s="23"/>
      <c r="E15" s="23"/>
      <c r="F15" s="23"/>
      <c r="G15" s="2"/>
    </row>
    <row r="16" spans="1:8" ht="32.25" customHeight="1" x14ac:dyDescent="0.25">
      <c r="A16" s="14" t="s">
        <v>12</v>
      </c>
      <c r="B16" s="15" t="s">
        <v>13</v>
      </c>
      <c r="C16" s="16"/>
      <c r="D16" s="16"/>
      <c r="E16" s="16"/>
      <c r="F16" s="16"/>
      <c r="G16" s="2"/>
    </row>
    <row r="17" spans="1:7" ht="38.25" customHeight="1" x14ac:dyDescent="0.25">
      <c r="A17" s="14" t="s">
        <v>15</v>
      </c>
      <c r="B17" s="15" t="s">
        <v>16</v>
      </c>
      <c r="C17" s="16">
        <v>15386056.5</v>
      </c>
      <c r="D17" s="16" t="s">
        <v>19</v>
      </c>
      <c r="E17" s="16" t="s">
        <v>19</v>
      </c>
      <c r="F17" s="16">
        <v>15386056.5</v>
      </c>
      <c r="G17" s="2"/>
    </row>
    <row r="18" spans="1:7" ht="38.25" customHeight="1" x14ac:dyDescent="0.25">
      <c r="A18" s="14" t="s">
        <v>17</v>
      </c>
      <c r="B18" s="17" t="s">
        <v>24</v>
      </c>
      <c r="C18" s="16"/>
      <c r="D18" s="16"/>
      <c r="E18" s="16"/>
      <c r="F18" s="16"/>
      <c r="G18" s="2"/>
    </row>
    <row r="19" spans="1:7" ht="27.75" customHeight="1" x14ac:dyDescent="0.25">
      <c r="A19" s="14" t="s">
        <v>20</v>
      </c>
      <c r="B19" s="15" t="s">
        <v>25</v>
      </c>
      <c r="C19" s="16"/>
      <c r="D19" s="16"/>
      <c r="E19" s="16"/>
      <c r="F19" s="16"/>
      <c r="G19" s="2"/>
    </row>
    <row r="20" spans="1:7" ht="33.75" customHeight="1" x14ac:dyDescent="0.25">
      <c r="A20" s="18"/>
      <c r="B20" s="19" t="s">
        <v>26</v>
      </c>
      <c r="C20" s="20">
        <v>15386056.5</v>
      </c>
      <c r="D20" s="20" t="s">
        <v>19</v>
      </c>
      <c r="E20" s="20" t="s">
        <v>19</v>
      </c>
      <c r="F20" s="20">
        <v>15386056.5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27</v>
      </c>
      <c r="B22" s="23"/>
      <c r="C22" s="23"/>
      <c r="D22" s="23"/>
      <c r="E22" s="23"/>
      <c r="F22" s="23"/>
      <c r="G22" s="2"/>
    </row>
    <row r="23" spans="1:7" ht="32.25" customHeight="1" x14ac:dyDescent="0.25">
      <c r="A23" s="14" t="s">
        <v>12</v>
      </c>
      <c r="B23" s="15" t="s">
        <v>13</v>
      </c>
      <c r="C23" s="16"/>
      <c r="D23" s="16"/>
      <c r="E23" s="16"/>
      <c r="F23" s="16"/>
      <c r="G23" s="2"/>
    </row>
    <row r="24" spans="1:7" ht="38.25" customHeight="1" x14ac:dyDescent="0.25">
      <c r="A24" s="14" t="s">
        <v>15</v>
      </c>
      <c r="B24" s="15" t="s">
        <v>16</v>
      </c>
      <c r="C24" s="16">
        <v>146717950.13999999</v>
      </c>
      <c r="D24" s="16" t="s">
        <v>19</v>
      </c>
      <c r="E24" s="16">
        <v>5005729.22</v>
      </c>
      <c r="F24" s="16">
        <v>141712220.91999999</v>
      </c>
      <c r="G24" s="2"/>
    </row>
    <row r="25" spans="1:7" ht="38.25" customHeight="1" x14ac:dyDescent="0.25">
      <c r="A25" s="14" t="s">
        <v>17</v>
      </c>
      <c r="B25" s="17" t="s">
        <v>24</v>
      </c>
      <c r="C25" s="16"/>
      <c r="D25" s="16"/>
      <c r="E25" s="16"/>
      <c r="F25" s="16"/>
      <c r="G25" s="2"/>
    </row>
    <row r="26" spans="1:7" ht="27.75" customHeight="1" x14ac:dyDescent="0.25">
      <c r="A26" s="14" t="s">
        <v>20</v>
      </c>
      <c r="B26" s="15" t="s">
        <v>25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26</v>
      </c>
      <c r="C27" s="20">
        <v>146717950.13999999</v>
      </c>
      <c r="D27" s="20" t="s">
        <v>19</v>
      </c>
      <c r="E27" s="20">
        <v>5005729.22</v>
      </c>
      <c r="F27" s="20">
        <v>141712220.91999999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38.25" customHeight="1" x14ac:dyDescent="0.25">
      <c r="A29" s="32"/>
      <c r="B29" s="32"/>
      <c r="C29" s="33" t="s">
        <v>28</v>
      </c>
      <c r="D29" s="33"/>
      <c r="E29" s="33"/>
      <c r="F29" s="34">
        <f>F10+F17+F24</f>
        <v>874093009.03999984</v>
      </c>
    </row>
    <row r="30" spans="1:7" ht="33.75" customHeight="1" x14ac:dyDescent="0.25">
      <c r="A30" s="32"/>
      <c r="B30" s="32"/>
      <c r="C30" s="33" t="s">
        <v>29</v>
      </c>
      <c r="D30" s="33"/>
      <c r="E30" s="33"/>
      <c r="F30" s="34">
        <f>F9</f>
        <v>956960000</v>
      </c>
    </row>
    <row r="31" spans="1:7" ht="27.75" customHeight="1" x14ac:dyDescent="0.25">
      <c r="A31" s="32"/>
      <c r="B31" s="32"/>
      <c r="C31" s="33" t="s">
        <v>30</v>
      </c>
      <c r="D31" s="33"/>
      <c r="E31" s="33"/>
      <c r="F31" s="34">
        <f>F11+F18+F25</f>
        <v>861741.04</v>
      </c>
    </row>
    <row r="32" spans="1:7" ht="26.25" customHeight="1" x14ac:dyDescent="0.25">
      <c r="A32" s="32"/>
      <c r="B32" s="32"/>
      <c r="C32" s="35" t="s">
        <v>31</v>
      </c>
      <c r="D32" s="35"/>
      <c r="E32" s="35"/>
      <c r="F32" s="36">
        <f>SUM(F29:F31)</f>
        <v>1831914750.0799999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54" right="0.19685039370078741" top="0.45" bottom="0.19685039370078741" header="0" footer="0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8353FFD-F871-4420-BDED-6AB96AF015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01.10.2019</vt:lpstr>
      <vt:lpstr>'на 01.10.2019'!Область_печати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2019-10-08T05:27:28Z</cp:lastPrinted>
  <dcterms:created xsi:type="dcterms:W3CDTF">2019-10-08T03:46:03Z</dcterms:created>
  <dcterms:modified xsi:type="dcterms:W3CDTF">2019-10-08T05:27:32Z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sv_DolgMO_010420191_3.xlsx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